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настасия\Downloads\"/>
    </mc:Choice>
  </mc:AlternateContent>
  <workbookProtection lockRevision="1"/>
  <bookViews>
    <workbookView xWindow="0" yWindow="0" windowWidth="23955" windowHeight="9645" tabRatio="500"/>
  </bookViews>
  <sheets>
    <sheet name="Лист1" sheetId="1" r:id="rId1"/>
  </sheets>
  <calcPr calcId="152511"/>
  <customWorkbookViews>
    <customWorkbookView name="Пользователь Windows - Личное представление" guid="{1F9D5CFD-6A73-44EC-83BD-0D721142CF5B}" mergeInterval="0" personalView="1" maximized="1" xWindow="-8" yWindow="-8" windowWidth="1616" windowHeight="876" tabRatio="500" activeSheetId="1"/>
  </customWorkbookView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G196" i="1"/>
  <c r="I196" i="1"/>
  <c r="L196" i="1"/>
  <c r="H196" i="1"/>
</calcChain>
</file>

<file path=xl/sharedStrings.xml><?xml version="1.0" encoding="utf-8"?>
<sst xmlns="http://schemas.openxmlformats.org/spreadsheetml/2006/main" count="245" uniqueCount="72">
  <si>
    <t>Школа</t>
  </si>
  <si>
    <t>Утвердил:</t>
  </si>
  <si>
    <t>должность</t>
  </si>
  <si>
    <t>и.о. директора школы</t>
  </si>
  <si>
    <t>Типовое примерное меню приготавливаемых блюд</t>
  </si>
  <si>
    <t>фамилия</t>
  </si>
  <si>
    <t>Е.А.Арзуманян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</si>
  <si>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</si>
  <si>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</si>
  <si>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</si>
  <si>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</si>
  <si>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</si>
  <si>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</si>
  <si>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</si>
  <si>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</si>
  <si>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</si>
  <si>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</si>
  <si>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</si>
  <si>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</si>
  <si>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</si>
  <si>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</si>
  <si>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</si>
  <si>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</si>
  <si>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</si>
  <si>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</si>
  <si>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</si>
  <si>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</si>
  <si>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 вязкая</t>
  </si>
  <si>
    <t>гор.напиток</t>
  </si>
  <si>
    <t>Чай с лимоном</t>
  </si>
  <si>
    <t>хлеб</t>
  </si>
  <si>
    <t>Бутерброд с сыром</t>
  </si>
  <si>
    <t>фрукты</t>
  </si>
  <si>
    <t>Яблоко свежее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</si>
  <si>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</si>
  <si>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</si>
  <si>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</si>
  <si>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</si>
  <si>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</si>
  <si>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</si>
  <si>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</si>
  <si>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</si>
  <si>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</si>
  <si>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</si>
  <si>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Плов из курицы</t>
  </si>
  <si>
    <t>Кофейный напиток с молоком</t>
  </si>
  <si>
    <t>Хлеб пшеничный</t>
  </si>
  <si>
    <t>Бананы свежие</t>
  </si>
  <si>
    <t>368г</t>
  </si>
  <si>
    <t>овощи</t>
  </si>
  <si>
    <t>Салат из белокочанной капусты</t>
  </si>
  <si>
    <t>Запеканка из творога</t>
  </si>
  <si>
    <t>Макаронные изделия отварные</t>
  </si>
  <si>
    <t>Фрикадельки из птицы или кролика</t>
  </si>
  <si>
    <t>Компот из сухофруктов</t>
  </si>
  <si>
    <t>Гуляш из куриного филе</t>
  </si>
  <si>
    <t>Каша овсяная молочная вязкая</t>
  </si>
  <si>
    <t>Омлет натуральный</t>
  </si>
  <si>
    <t>Каша гречневая рассыпчатая</t>
  </si>
  <si>
    <t>165</t>
  </si>
  <si>
    <t>Тефтели из говядины (паровые)</t>
  </si>
  <si>
    <t>Сок фруктовый</t>
  </si>
  <si>
    <t>Среднее значение за период:</t>
  </si>
  <si>
    <t>яблоко свежее</t>
  </si>
  <si>
    <t>кондитерское изделие</t>
  </si>
  <si>
    <t>каша пшеничная рассыпчатая</t>
  </si>
  <si>
    <t>овощи натуральные/соленые</t>
  </si>
  <si>
    <t>Филе куриное отварное</t>
  </si>
  <si>
    <t>Макароны с сыром</t>
  </si>
  <si>
    <t>кисломолочный продукт</t>
  </si>
  <si>
    <t>икра кабачковая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</si>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</sst>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3" borderId="2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" Type="http://schemas.openxmlformats.org/officeDocument/2006/relationships/revisionLog" Target="revisionLog2.xml"/><Relationship Id="rId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75DF605-0A2C-4C65-9B12-15EF204F6C1B}" diskRevisions="1" revisionId="78" version="4" protected="1">
  <header guid="{D0319975-85A4-40D9-AB4B-A359E57910D9}" dateTime="2025-01-30T12:14:50" maxSheetId="2" userName="Пользователь Windows" r:id="rId5" minRId="3" maxRId="15">
    <sheetIdMap count="1">
      <sheetId val="1"/>
    </sheetIdMap>
  </header>
  <header guid="{375DF605-0A2C-4C65-9B12-15EF204F6C1B}" dateTime="2025-02-05T16:22:53" maxSheetId="2" userName="Пользователь Windows" r:id="rId6" minRId="16" maxRId="7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 numFmtId="4">
    <oc r="H3">
      <v>1</v>
    </oc>
    <nc r="H3">
      <v>13</v>
    </nc>
  </rcc>
  <rcc rId="4" sId="1" numFmtId="4">
    <oc r="I3">
      <v>9</v>
    </oc>
    <nc r="I3">
      <v>1</v>
    </nc>
  </rcc>
  <rcc rId="5" sId="1" numFmtId="4">
    <oc r="J3">
      <v>2024</v>
    </oc>
    <nc r="J3">
      <v>2025</v>
    </nc>
  </rcc>
  <rcc rId="6" sId="1">
    <oc r="L10">
      <v>73.709999999999994</v>
    </oc>
    <nc r="L10">
      <v>78.05</v>
    </nc>
  </rcc>
  <rfmt sheetId="1" sqref="L30" start="0" length="0">
    <dxf>
      <fill>
        <patternFill>
          <fgColor rgb="FFC0C0C0"/>
          <bgColor rgb="FFD9D9D9"/>
        </patternFill>
      </fill>
      <border outline="0">
        <bottom style="medium">
          <color auto="1"/>
        </bottom>
      </border>
    </dxf>
  </rfmt>
  <rcc rId="7" sId="1">
    <oc r="L48">
      <v>71.459999999999994</v>
    </oc>
    <nc r="L48">
      <v>78.05</v>
    </nc>
  </rcc>
  <rcc rId="8" sId="1">
    <oc r="L30">
      <v>71.459999999999994</v>
    </oc>
    <nc r="L30">
      <v>78.05</v>
    </nc>
  </rcc>
  <rcc rId="9" sId="1">
    <oc r="L68">
      <v>71.459999999999994</v>
    </oc>
    <nc r="L68">
      <v>78.05</v>
    </nc>
  </rcc>
  <rcc rId="10" sId="1">
    <oc r="L86">
      <v>71.459999999999994</v>
    </oc>
    <nc r="L86">
      <v>78.05</v>
    </nc>
  </rcc>
  <rcc rId="11" sId="1">
    <oc r="L105">
      <v>71.459999999999994</v>
    </oc>
    <nc r="L105">
      <v>78.05</v>
    </nc>
  </rcc>
  <rcc rId="12" sId="1">
    <oc r="L125">
      <v>71.459999999999994</v>
    </oc>
    <nc r="L125">
      <v>78.05</v>
    </nc>
  </rcc>
  <rcc rId="13" sId="1">
    <oc r="L143">
      <v>71.459999999999994</v>
    </oc>
    <nc r="L143">
      <v>78.05</v>
    </nc>
  </rcc>
  <rcc rId="14" sId="1">
    <oc r="L162">
      <v>71.459999999999994</v>
    </oc>
    <nc r="L162">
      <v>78.05</v>
    </nc>
  </rcc>
  <rcc rId="15" sId="1">
    <oc r="L181">
      <v>71.459999999999994</v>
    </oc>
    <nc r="L181">
      <v>78.05</v>
    </nc>
  </rcc>
  <rcv guid="{1F9D5CFD-6A73-44EC-83BD-0D721142CF5B}" action="delete"/>
  <rcv guid="{1F9D5CFD-6A73-44EC-83BD-0D721142CF5B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" sId="1">
    <oc r="E10" t="inlineStr">
      <is>
        <t>Яблоко свежее</t>
      </is>
    </oc>
    <nc r="E10" t="inlineStr">
      <is>
        <t>яблоко свежее</t>
      </is>
    </nc>
  </rcc>
  <rcc rId="17" sId="1">
    <nc r="D7" t="inlineStr">
      <is>
        <t>закуска</t>
      </is>
    </nc>
  </rcc>
  <rcc rId="18" sId="1">
    <oc r="E7" t="inlineStr">
      <is>
        <t>Яйцо куриное отварное</t>
      </is>
    </oc>
    <nc r="E7" t="inlineStr">
      <is>
        <t>кондитерское изделие</t>
      </is>
    </nc>
  </rcc>
  <rcc rId="19" sId="1">
    <oc r="F7">
      <v>40</v>
    </oc>
    <nc r="F7">
      <v>30</v>
    </nc>
  </rcc>
  <rcc rId="20" sId="1">
    <oc r="K7">
      <v>150</v>
    </oc>
    <nc r="K7">
      <v>582</v>
    </nc>
  </rcc>
  <rfmt sheetId="1" xfDxf="1" sqref="E45" start="0" length="0">
    <dxf>
      <font>
        <sz val="10"/>
        <name val="Arial"/>
        <scheme val="none"/>
      </font>
      <fill>
        <patternFill patternType="solid">
          <fgColor rgb="FFFFFFFF"/>
          <bgColor rgb="FFFFF2CC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cc rId="21" sId="1">
    <oc r="E67" t="inlineStr">
      <is>
        <t>Яблоко свежее</t>
      </is>
    </oc>
    <nc r="E67"/>
  </rcc>
  <rcc rId="22" sId="1">
    <oc r="F67">
      <v>100</v>
    </oc>
    <nc r="F67"/>
  </rcc>
  <rcc rId="23" sId="1">
    <oc r="G67">
      <v>0.4</v>
    </oc>
    <nc r="G67"/>
  </rcc>
  <rcc rId="24" sId="1">
    <oc r="H67">
      <v>0.4</v>
    </oc>
    <nc r="H67"/>
  </rcc>
  <rcc rId="25" sId="1">
    <oc r="I67">
      <v>9.8000000000000007</v>
    </oc>
    <nc r="I67"/>
  </rcc>
  <rcc rId="26" sId="1">
    <oc r="J67">
      <v>47</v>
    </oc>
    <nc r="J67"/>
  </rcc>
  <rcc rId="27" sId="1">
    <oc r="K67">
      <v>338</v>
    </oc>
    <nc r="K67"/>
  </rcc>
  <rcc rId="28" sId="1">
    <oc r="E82" t="inlineStr">
      <is>
        <t>Картофельное пюре</t>
      </is>
    </oc>
    <nc r="E82" t="inlineStr">
      <is>
        <t>каша пшеничная рассыпчатая</t>
      </is>
    </nc>
  </rcc>
  <rcc rId="29" sId="1">
    <oc r="F82">
      <v>200</v>
    </oc>
    <nc r="F82">
      <v>180</v>
    </nc>
  </rcc>
  <rcc rId="30" sId="1">
    <oc r="G82">
      <v>3.42</v>
    </oc>
    <nc r="G82">
      <v>10.1</v>
    </nc>
  </rcc>
  <rcc rId="31" sId="1">
    <oc r="H82">
      <v>6.56</v>
    </oc>
    <nc r="H82">
      <v>4.9400000000000004</v>
    </nc>
  </rcc>
  <rcc rId="32" sId="1">
    <oc r="I82">
      <v>21.72</v>
    </oc>
    <nc r="I82">
      <v>56</v>
    </nc>
  </rcc>
  <rcc rId="33" sId="1">
    <oc r="J82">
      <v>153.32</v>
    </oc>
    <nc r="J82">
      <v>289.10000000000002</v>
    </nc>
  </rcc>
  <rcc rId="34" sId="1">
    <oc r="K82">
      <v>131</v>
    </oc>
    <nc r="K82">
      <v>167</v>
    </nc>
  </rcc>
  <rcc rId="35" sId="1">
    <nc r="D87" t="inlineStr">
      <is>
        <t>закуска</t>
      </is>
    </nc>
  </rcc>
  <rcc rId="36" sId="1">
    <nc r="E87" t="inlineStr">
      <is>
        <t>овощи натуральные/соленые</t>
      </is>
    </nc>
  </rcc>
  <rcc rId="37" sId="1">
    <nc r="K87">
      <v>112</v>
    </nc>
  </rcc>
  <rcc rId="38" sId="1">
    <nc r="F87">
      <v>60</v>
    </nc>
  </rcc>
  <rcc rId="39" sId="1">
    <nc r="G87">
      <v>0.66</v>
    </nc>
  </rcc>
  <rcc rId="40" sId="1">
    <nc r="H87">
      <v>0.12</v>
    </nc>
  </rcc>
  <rcc rId="41" sId="1">
    <nc r="I87">
      <v>2.2799999999999998</v>
    </nc>
  </rcc>
  <rcc rId="42" sId="1">
    <nc r="J87">
      <v>13.2</v>
    </nc>
  </rcc>
  <rcc rId="43" sId="1">
    <oc r="E86" t="inlineStr">
      <is>
        <t>Бананы свежие</t>
      </is>
    </oc>
    <nc r="E86"/>
  </rcc>
  <rcc rId="44" sId="1">
    <oc r="F86">
      <v>100</v>
    </oc>
    <nc r="F86"/>
  </rcc>
  <rcc rId="45" sId="1">
    <oc r="G86">
      <v>2.25</v>
    </oc>
    <nc r="G86"/>
  </rcc>
  <rcc rId="46" sId="1">
    <oc r="H86">
      <v>0.75</v>
    </oc>
    <nc r="H86"/>
  </rcc>
  <rcc rId="47" sId="1">
    <oc r="I86">
      <v>31.5</v>
    </oc>
    <nc r="I86"/>
  </rcc>
  <rcc rId="48" sId="1">
    <oc r="J86">
      <v>142.5</v>
    </oc>
    <nc r="J86"/>
  </rcc>
  <rcc rId="49" sId="1">
    <oc r="K86" t="inlineStr">
      <is>
        <t>368г</t>
      </is>
    </oc>
    <nc r="K86"/>
  </rcc>
  <rcc rId="50" sId="1">
    <oc r="L86">
      <v>78.05</v>
    </oc>
    <nc r="L86"/>
  </rcc>
  <rcc rId="51" sId="1">
    <nc r="D102" t="inlineStr">
      <is>
        <t>закуска</t>
      </is>
    </nc>
  </rcc>
  <rcc rId="52" sId="1">
    <oc r="E102" t="inlineStr">
      <is>
        <t>Яйцо куриное отварное</t>
      </is>
    </oc>
    <nc r="E102" t="inlineStr">
      <is>
        <t>кондитерское изделие</t>
      </is>
    </nc>
  </rcc>
  <rcc rId="53" sId="1">
    <oc r="F102">
      <v>40</v>
    </oc>
    <nc r="F102">
      <v>30</v>
    </nc>
  </rcc>
  <rcc rId="54" sId="1">
    <oc r="K102">
      <v>150</v>
    </oc>
    <nc r="K102">
      <v>582</v>
    </nc>
  </rcc>
  <rcc rId="55" sId="1">
    <oc r="E121" t="inlineStr">
      <is>
        <t>Филе куриное тушеное</t>
      </is>
    </oc>
    <nc r="E121" t="inlineStr">
      <is>
        <t>Филе куриное отварное</t>
      </is>
    </nc>
  </rcc>
  <rcc rId="56" sId="1">
    <oc r="E139" t="inlineStr">
      <is>
        <t>Картофельное пюре</t>
      </is>
    </oc>
    <nc r="E139" t="inlineStr">
      <is>
        <t>Макароны с сыром</t>
      </is>
    </nc>
  </rcc>
  <rcc rId="57" sId="1">
    <oc r="E140" t="inlineStr">
      <is>
        <t>Фрикадельки рыбные с соусом томатным</t>
      </is>
    </oc>
    <nc r="E140"/>
  </rcc>
  <rcc rId="58" sId="1">
    <oc r="F140">
      <v>100</v>
    </oc>
    <nc r="F140"/>
  </rcc>
  <rcc rId="59" sId="1">
    <oc r="G140">
      <v>3.7</v>
    </oc>
    <nc r="G140"/>
  </rcc>
  <rcc rId="60" sId="1">
    <oc r="H140">
      <v>1.47</v>
    </oc>
    <nc r="H140"/>
  </rcc>
  <rcc rId="61" sId="1">
    <oc r="I140">
      <v>2.08</v>
    </oc>
    <nc r="I140"/>
  </rcc>
  <rcc rId="62" sId="1">
    <oc r="K140">
      <v>78</v>
    </oc>
    <nc r="K140"/>
  </rcc>
  <rcc rId="63" sId="1">
    <oc r="J140">
      <v>36.53</v>
    </oc>
    <nc r="J140"/>
  </rcc>
  <rcc rId="64" sId="1">
    <oc r="E141" t="inlineStr">
      <is>
        <t>Чай с лимоном</t>
      </is>
    </oc>
    <nc r="E141" t="inlineStr">
      <is>
        <t>кисломолочный продукт</t>
      </is>
    </nc>
  </rcc>
  <rcc rId="65" sId="1">
    <oc r="G141">
      <v>0.2</v>
    </oc>
    <nc r="G141">
      <v>3.7</v>
    </nc>
  </rcc>
  <rcc rId="66" sId="1">
    <oc r="H141">
      <v>0.04</v>
    </oc>
    <nc r="H141">
      <v>1.47</v>
    </nc>
  </rcc>
  <rcc rId="67" sId="1">
    <oc r="I141">
      <v>10.199999999999999</v>
    </oc>
    <nc r="I141">
      <v>2.08</v>
    </nc>
  </rcc>
  <rcc rId="68" sId="1">
    <oc r="J141">
      <v>41</v>
    </oc>
    <nc r="J141">
      <v>36.53</v>
    </nc>
  </rcc>
  <rcc rId="69" sId="1">
    <oc r="K141">
      <v>270</v>
    </oc>
    <nc r="K141">
      <v>78</v>
    </nc>
  </rcc>
  <rcc rId="70" sId="1">
    <nc r="D163" t="inlineStr">
      <is>
        <t>закуска</t>
      </is>
    </nc>
  </rcc>
  <rcc rId="71" sId="1">
    <nc r="E163" t="inlineStr">
      <is>
        <t>икра кабачковая</t>
      </is>
    </nc>
  </rcc>
  <rcc rId="72" sId="1">
    <nc r="F163">
      <v>60</v>
    </nc>
  </rcc>
  <rcc rId="73" sId="1">
    <nc r="G163">
      <v>1.48</v>
    </nc>
  </rcc>
  <rcc rId="74" sId="1">
    <nc r="H163">
      <v>6.32</v>
    </nc>
  </rcc>
  <rcc rId="75" sId="1">
    <nc r="I163">
      <v>91.37</v>
    </nc>
  </rcc>
  <rcc rId="76" sId="1">
    <nc r="J163">
      <v>382</v>
    </nc>
  </rcc>
  <rcc rId="77" sId="1">
    <oc r="E181" t="inlineStr">
      <is>
        <t>Бананы свежие</t>
      </is>
    </oc>
    <nc r="E181" t="inlineStr">
      <is>
        <t>Яблоки свежие</t>
      </is>
    </nc>
  </rcc>
  <rcc rId="78" sId="1">
    <oc r="K181" t="inlineStr">
      <is>
        <t>368г</t>
      </is>
    </oc>
    <nc r="K181">
      <v>368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K181" sqref="K181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5" customHeight="1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2" ht="17.45" customHeight="1" x14ac:dyDescent="0.25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2" s="1" customFormat="1" ht="17.25" customHeight="1" x14ac:dyDescent="0.2">
      <c r="A3" s="5" t="s">
        <v>7</v>
      </c>
      <c r="D3" s="6"/>
      <c r="E3" s="7" t="s">
        <v>8</v>
      </c>
      <c r="G3" s="1" t="s">
        <v>9</v>
      </c>
      <c r="H3" s="8">
        <v>13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10</v>
      </c>
      <c r="I4" s="11" t="s">
        <v>11</v>
      </c>
      <c r="J4" s="11" t="s">
        <v>12</v>
      </c>
    </row>
    <row r="5" spans="1:12" ht="33.75" x14ac:dyDescent="0.2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200</v>
      </c>
      <c r="G6" s="21">
        <v>7.82</v>
      </c>
      <c r="H6" s="21">
        <v>9.74</v>
      </c>
      <c r="I6" s="21">
        <v>46.5</v>
      </c>
      <c r="J6" s="21">
        <v>288.7</v>
      </c>
      <c r="K6" s="22">
        <v>173</v>
      </c>
      <c r="L6" s="21"/>
    </row>
    <row r="7" spans="1:12" x14ac:dyDescent="0.25">
      <c r="A7" s="23"/>
      <c r="B7" s="24"/>
      <c r="C7" s="25"/>
      <c r="D7" s="26" t="s">
        <v>36</v>
      </c>
      <c r="E7" s="27" t="s">
        <v>64</v>
      </c>
      <c r="F7" s="28">
        <v>30</v>
      </c>
      <c r="G7" s="28">
        <v>5.2</v>
      </c>
      <c r="H7" s="28">
        <v>4.8</v>
      </c>
      <c r="I7" s="28">
        <v>4</v>
      </c>
      <c r="J7" s="28">
        <v>62.8</v>
      </c>
      <c r="K7" s="29">
        <v>582</v>
      </c>
      <c r="L7" s="28"/>
    </row>
    <row r="8" spans="1:12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0.2</v>
      </c>
      <c r="H8" s="28">
        <v>0.04</v>
      </c>
      <c r="I8" s="28">
        <v>10.199999999999999</v>
      </c>
      <c r="J8" s="28">
        <v>41</v>
      </c>
      <c r="K8" s="29">
        <v>270</v>
      </c>
      <c r="L8" s="28"/>
    </row>
    <row r="9" spans="1:12" x14ac:dyDescent="0.25">
      <c r="A9" s="23"/>
      <c r="B9" s="24"/>
      <c r="C9" s="25"/>
      <c r="D9" s="30" t="s">
        <v>30</v>
      </c>
      <c r="E9" s="27" t="s">
        <v>31</v>
      </c>
      <c r="F9" s="28">
        <v>43</v>
      </c>
      <c r="G9" s="28">
        <v>6.38</v>
      </c>
      <c r="H9" s="28">
        <v>10.71</v>
      </c>
      <c r="I9" s="28">
        <v>12.77</v>
      </c>
      <c r="J9" s="28">
        <v>159.84</v>
      </c>
      <c r="K9" s="29">
        <v>4</v>
      </c>
      <c r="L9" s="28"/>
    </row>
    <row r="10" spans="1:12" x14ac:dyDescent="0.25">
      <c r="A10" s="23"/>
      <c r="B10" s="24"/>
      <c r="C10" s="25"/>
      <c r="D10" s="30" t="s">
        <v>32</v>
      </c>
      <c r="E10" s="27" t="s">
        <v>63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>
        <v>78.05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34</v>
      </c>
      <c r="E13" s="35"/>
      <c r="F13" s="36">
        <f>SUM(F6:F12)</f>
        <v>573</v>
      </c>
      <c r="G13" s="36">
        <f>SUM(G6:G12)</f>
        <v>19.999999999999996</v>
      </c>
      <c r="H13" s="36">
        <f>SUM(H6:H12)</f>
        <v>25.689999999999998</v>
      </c>
      <c r="I13" s="36">
        <f>SUM(I6:I12)</f>
        <v>83.27</v>
      </c>
      <c r="J13" s="36">
        <f>SUM(J6:J12)</f>
        <v>599.34</v>
      </c>
      <c r="K13" s="37"/>
      <c r="L13" s="36">
        <f>SUM(L6:L12)</f>
        <v>78.05</v>
      </c>
    </row>
    <row r="14" spans="1:12" x14ac:dyDescent="0.25">
      <c r="A14" s="38">
        <f>A6</f>
        <v>1</v>
      </c>
      <c r="B14" s="39">
        <f>B6</f>
        <v>1</v>
      </c>
      <c r="C14" s="40" t="s">
        <v>35</v>
      </c>
      <c r="D14" s="30" t="s">
        <v>36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37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38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39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40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41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42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34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4" t="s">
        <v>43</v>
      </c>
      <c r="D24" s="54"/>
      <c r="E24" s="43"/>
      <c r="F24" s="44">
        <f>F13+F23</f>
        <v>573</v>
      </c>
      <c r="G24" s="44">
        <f>G13+G23</f>
        <v>19.999999999999996</v>
      </c>
      <c r="H24" s="44">
        <f>H13+H23</f>
        <v>25.689999999999998</v>
      </c>
      <c r="I24" s="44">
        <f>I13+I23</f>
        <v>83.27</v>
      </c>
      <c r="J24" s="44">
        <f>J13+J23</f>
        <v>599.34</v>
      </c>
      <c r="K24" s="44"/>
      <c r="L24" s="44">
        <f>L13+L23</f>
        <v>78.05</v>
      </c>
    </row>
    <row r="25" spans="1:12" x14ac:dyDescent="0.25">
      <c r="A25" s="45">
        <v>1</v>
      </c>
      <c r="B25" s="24">
        <v>2</v>
      </c>
      <c r="C25" s="18" t="s">
        <v>25</v>
      </c>
      <c r="D25" s="19" t="s">
        <v>26</v>
      </c>
      <c r="E25" s="20" t="s">
        <v>44</v>
      </c>
      <c r="F25" s="21">
        <v>180</v>
      </c>
      <c r="G25" s="21">
        <v>5.62</v>
      </c>
      <c r="H25" s="21">
        <v>8.86</v>
      </c>
      <c r="I25" s="21">
        <v>36.26</v>
      </c>
      <c r="J25" s="21">
        <v>239.78</v>
      </c>
      <c r="K25" s="22">
        <v>330</v>
      </c>
      <c r="L25" s="21"/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28</v>
      </c>
      <c r="E27" s="27" t="s">
        <v>45</v>
      </c>
      <c r="F27" s="28">
        <v>200</v>
      </c>
      <c r="G27" s="28">
        <v>3.16</v>
      </c>
      <c r="H27" s="28">
        <v>2.67</v>
      </c>
      <c r="I27" s="28">
        <v>15.94</v>
      </c>
      <c r="J27" s="28">
        <v>100.6</v>
      </c>
      <c r="K27" s="29">
        <v>379</v>
      </c>
      <c r="L27" s="28"/>
    </row>
    <row r="28" spans="1:12" x14ac:dyDescent="0.25">
      <c r="A28" s="45"/>
      <c r="B28" s="24"/>
      <c r="C28" s="25"/>
      <c r="D28" s="30" t="s">
        <v>30</v>
      </c>
      <c r="E28" s="27" t="s">
        <v>46</v>
      </c>
      <c r="F28" s="28">
        <v>30</v>
      </c>
      <c r="G28" s="28">
        <v>3.8</v>
      </c>
      <c r="H28" s="28">
        <v>0.4</v>
      </c>
      <c r="I28" s="28">
        <v>24.6</v>
      </c>
      <c r="J28" s="28">
        <v>117.5</v>
      </c>
      <c r="K28" s="29">
        <v>701</v>
      </c>
      <c r="L28" s="28"/>
    </row>
    <row r="29" spans="1:12" x14ac:dyDescent="0.25">
      <c r="A29" s="45"/>
      <c r="B29" s="24"/>
      <c r="C29" s="25"/>
      <c r="D29" s="30" t="s">
        <v>32</v>
      </c>
      <c r="E29" s="27" t="s">
        <v>47</v>
      </c>
      <c r="F29" s="28">
        <v>100</v>
      </c>
      <c r="G29" s="28">
        <v>2.25</v>
      </c>
      <c r="H29" s="28">
        <v>0.75</v>
      </c>
      <c r="I29" s="28">
        <v>31.5</v>
      </c>
      <c r="J29" s="28">
        <v>142.5</v>
      </c>
      <c r="K29" s="29" t="s">
        <v>48</v>
      </c>
      <c r="L29" s="28"/>
    </row>
    <row r="30" spans="1:12" ht="15.75" thickBot="1" x14ac:dyDescent="0.3">
      <c r="A30" s="45"/>
      <c r="B30" s="24"/>
      <c r="C30" s="25"/>
      <c r="D30" s="26" t="s">
        <v>49</v>
      </c>
      <c r="E30" s="27" t="s">
        <v>50</v>
      </c>
      <c r="F30" s="28">
        <v>60</v>
      </c>
      <c r="G30" s="28">
        <v>1.8</v>
      </c>
      <c r="H30" s="28">
        <v>5.09</v>
      </c>
      <c r="I30" s="28">
        <v>9.69</v>
      </c>
      <c r="J30" s="28">
        <v>92.93</v>
      </c>
      <c r="K30" s="29">
        <v>6</v>
      </c>
      <c r="L30" s="51">
        <v>78.05</v>
      </c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34</v>
      </c>
      <c r="E32" s="35"/>
      <c r="F32" s="36">
        <f>SUM(F25:F31)</f>
        <v>570</v>
      </c>
      <c r="G32" s="36">
        <f>SUM(G25:G31)</f>
        <v>16.630000000000003</v>
      </c>
      <c r="H32" s="36">
        <f>SUM(H25:H31)</f>
        <v>17.77</v>
      </c>
      <c r="I32" s="36">
        <f>SUM(I25:I31)</f>
        <v>117.99</v>
      </c>
      <c r="J32" s="36">
        <f>SUM(J25:J31)</f>
        <v>693.31</v>
      </c>
      <c r="K32" s="37"/>
      <c r="L32" s="36">
        <f>SUM(L25:L31)</f>
        <v>78.05</v>
      </c>
    </row>
    <row r="33" spans="1:12" x14ac:dyDescent="0.25">
      <c r="A33" s="39">
        <f>A25</f>
        <v>1</v>
      </c>
      <c r="B33" s="39">
        <f>B25</f>
        <v>2</v>
      </c>
      <c r="C33" s="40" t="s">
        <v>35</v>
      </c>
      <c r="D33" s="30" t="s">
        <v>36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37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38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39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40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41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42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34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4" t="s">
        <v>43</v>
      </c>
      <c r="D43" s="54"/>
      <c r="E43" s="43"/>
      <c r="F43" s="44">
        <f>F32+F42</f>
        <v>570</v>
      </c>
      <c r="G43" s="44">
        <f>G32+G42</f>
        <v>16.630000000000003</v>
      </c>
      <c r="H43" s="44">
        <f>H32+H42</f>
        <v>17.77</v>
      </c>
      <c r="I43" s="44">
        <f>I32+I42</f>
        <v>117.99</v>
      </c>
      <c r="J43" s="44">
        <f>J32+J42</f>
        <v>693.31</v>
      </c>
      <c r="K43" s="44"/>
      <c r="L43" s="44">
        <f>L32+L42</f>
        <v>78.05</v>
      </c>
    </row>
    <row r="44" spans="1:12" x14ac:dyDescent="0.25">
      <c r="A44" s="16">
        <v>1</v>
      </c>
      <c r="B44" s="17">
        <v>3</v>
      </c>
      <c r="C44" s="18" t="s">
        <v>25</v>
      </c>
      <c r="D44" s="19" t="s">
        <v>26</v>
      </c>
      <c r="E44" s="20" t="s">
        <v>51</v>
      </c>
      <c r="F44" s="21">
        <v>210</v>
      </c>
      <c r="G44" s="21">
        <v>27.49</v>
      </c>
      <c r="H44" s="21">
        <v>19.829999999999998</v>
      </c>
      <c r="I44" s="21">
        <v>35.08</v>
      </c>
      <c r="J44" s="21">
        <v>430.83</v>
      </c>
      <c r="K44" s="22">
        <v>213</v>
      </c>
      <c r="L44" s="21"/>
    </row>
    <row r="45" spans="1:12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25">
      <c r="A46" s="23"/>
      <c r="B46" s="24"/>
      <c r="C46" s="25"/>
      <c r="D46" s="30" t="s">
        <v>28</v>
      </c>
      <c r="E46" s="27" t="s">
        <v>29</v>
      </c>
      <c r="F46" s="28">
        <v>200</v>
      </c>
      <c r="G46" s="28">
        <v>0.2</v>
      </c>
      <c r="H46" s="28">
        <v>0.04</v>
      </c>
      <c r="I46" s="28">
        <v>10.199999999999999</v>
      </c>
      <c r="J46" s="28">
        <v>41</v>
      </c>
      <c r="K46" s="29">
        <v>270</v>
      </c>
      <c r="L46" s="28"/>
    </row>
    <row r="47" spans="1:12" x14ac:dyDescent="0.25">
      <c r="A47" s="23"/>
      <c r="B47" s="24"/>
      <c r="C47" s="25"/>
      <c r="D47" s="30" t="s">
        <v>30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25">
      <c r="A48" s="23"/>
      <c r="B48" s="24"/>
      <c r="C48" s="25"/>
      <c r="D48" s="30" t="s">
        <v>32</v>
      </c>
      <c r="E48" s="27" t="s">
        <v>47</v>
      </c>
      <c r="F48" s="28">
        <v>100</v>
      </c>
      <c r="G48" s="28">
        <v>2.25</v>
      </c>
      <c r="H48" s="28">
        <v>0.75</v>
      </c>
      <c r="I48" s="28">
        <v>31.5</v>
      </c>
      <c r="J48" s="28">
        <v>142.5</v>
      </c>
      <c r="K48" s="29" t="s">
        <v>48</v>
      </c>
      <c r="L48" s="28">
        <v>78.05</v>
      </c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34</v>
      </c>
      <c r="E51" s="35"/>
      <c r="F51" s="36">
        <f>SUM(F44:F50)</f>
        <v>510</v>
      </c>
      <c r="G51" s="36">
        <f>SUM(G44:G50)</f>
        <v>29.939999999999998</v>
      </c>
      <c r="H51" s="36">
        <f>SUM(H44:H50)</f>
        <v>20.619999999999997</v>
      </c>
      <c r="I51" s="36">
        <f>SUM(I44:I50)</f>
        <v>76.78</v>
      </c>
      <c r="J51" s="36">
        <f>SUM(J44:J50)</f>
        <v>614.32999999999993</v>
      </c>
      <c r="K51" s="37"/>
      <c r="L51" s="36">
        <f>SUM(L44:L50)</f>
        <v>78.05</v>
      </c>
    </row>
    <row r="52" spans="1:12" x14ac:dyDescent="0.25">
      <c r="A52" s="38">
        <f>A44</f>
        <v>1</v>
      </c>
      <c r="B52" s="39">
        <f>B44</f>
        <v>3</v>
      </c>
      <c r="C52" s="40" t="s">
        <v>35</v>
      </c>
      <c r="D52" s="30" t="s">
        <v>36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37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38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39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40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41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42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34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4" t="s">
        <v>43</v>
      </c>
      <c r="D62" s="54"/>
      <c r="E62" s="43"/>
      <c r="F62" s="44">
        <f>F51+F61</f>
        <v>510</v>
      </c>
      <c r="G62" s="44">
        <f>G51+G61</f>
        <v>29.939999999999998</v>
      </c>
      <c r="H62" s="44">
        <f>H51+H61</f>
        <v>20.619999999999997</v>
      </c>
      <c r="I62" s="44">
        <f>I51+I61</f>
        <v>76.78</v>
      </c>
      <c r="J62" s="44">
        <f>J51+J61</f>
        <v>614.32999999999993</v>
      </c>
      <c r="K62" s="44"/>
      <c r="L62" s="44">
        <f>L51+L61</f>
        <v>78.05</v>
      </c>
    </row>
    <row r="63" spans="1:12" x14ac:dyDescent="0.25">
      <c r="A63" s="16">
        <v>1</v>
      </c>
      <c r="B63" s="17">
        <v>4</v>
      </c>
      <c r="C63" s="18" t="s">
        <v>25</v>
      </c>
      <c r="D63" s="19" t="s">
        <v>26</v>
      </c>
      <c r="E63" s="20" t="s">
        <v>52</v>
      </c>
      <c r="F63" s="21">
        <v>180</v>
      </c>
      <c r="G63" s="21">
        <v>7.8</v>
      </c>
      <c r="H63" s="21">
        <v>7.16</v>
      </c>
      <c r="I63" s="21">
        <v>49.18</v>
      </c>
      <c r="J63" s="21">
        <v>289.44</v>
      </c>
      <c r="K63" s="22">
        <v>202</v>
      </c>
      <c r="L63" s="21"/>
    </row>
    <row r="64" spans="1:12" x14ac:dyDescent="0.25">
      <c r="A64" s="23"/>
      <c r="B64" s="24"/>
      <c r="C64" s="25"/>
      <c r="D64" s="26"/>
      <c r="E64" s="27" t="s">
        <v>53</v>
      </c>
      <c r="F64" s="28">
        <v>100</v>
      </c>
      <c r="G64" s="28">
        <v>8.1</v>
      </c>
      <c r="H64" s="28">
        <v>7.22</v>
      </c>
      <c r="I64" s="28">
        <v>7.86</v>
      </c>
      <c r="J64" s="28">
        <v>127.1</v>
      </c>
      <c r="K64" s="29">
        <v>308</v>
      </c>
      <c r="L64" s="28"/>
    </row>
    <row r="65" spans="1:12" x14ac:dyDescent="0.25">
      <c r="A65" s="23"/>
      <c r="B65" s="24"/>
      <c r="C65" s="25"/>
      <c r="D65" s="30" t="s">
        <v>28</v>
      </c>
      <c r="E65" s="27" t="s">
        <v>54</v>
      </c>
      <c r="F65" s="28">
        <v>200</v>
      </c>
      <c r="G65" s="28">
        <v>0.18</v>
      </c>
      <c r="H65" s="28">
        <v>0.09</v>
      </c>
      <c r="I65" s="28">
        <v>26.82</v>
      </c>
      <c r="J65" s="28">
        <v>108.81</v>
      </c>
      <c r="K65" s="29">
        <v>352</v>
      </c>
      <c r="L65" s="28"/>
    </row>
    <row r="66" spans="1:12" x14ac:dyDescent="0.25">
      <c r="A66" s="23"/>
      <c r="B66" s="24"/>
      <c r="C66" s="25"/>
      <c r="D66" s="30" t="s">
        <v>30</v>
      </c>
      <c r="E66" s="27" t="s">
        <v>46</v>
      </c>
      <c r="F66" s="28">
        <v>30</v>
      </c>
      <c r="G66" s="28">
        <v>3.8</v>
      </c>
      <c r="H66" s="28">
        <v>0.4</v>
      </c>
      <c r="I66" s="28">
        <v>24.6</v>
      </c>
      <c r="J66" s="28">
        <v>117.5</v>
      </c>
      <c r="K66" s="29">
        <v>701</v>
      </c>
      <c r="L66" s="28"/>
    </row>
    <row r="67" spans="1:12" x14ac:dyDescent="0.25">
      <c r="A67" s="23"/>
      <c r="B67" s="24"/>
      <c r="C67" s="25"/>
      <c r="D67" s="30" t="s">
        <v>32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 t="s">
        <v>49</v>
      </c>
      <c r="E68" s="27" t="s">
        <v>50</v>
      </c>
      <c r="F68" s="28">
        <v>60</v>
      </c>
      <c r="G68" s="28">
        <v>1.8</v>
      </c>
      <c r="H68" s="28">
        <v>5.09</v>
      </c>
      <c r="I68" s="28">
        <v>9.69</v>
      </c>
      <c r="J68" s="28">
        <v>92.93</v>
      </c>
      <c r="K68" s="29">
        <v>6</v>
      </c>
      <c r="L68" s="28">
        <v>78.05</v>
      </c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34</v>
      </c>
      <c r="E70" s="35"/>
      <c r="F70" s="36">
        <f>SUM(F63:F69)</f>
        <v>570</v>
      </c>
      <c r="G70" s="36">
        <f>SUM(G63:G69)</f>
        <v>21.68</v>
      </c>
      <c r="H70" s="36">
        <f>SUM(H63:H69)</f>
        <v>19.96</v>
      </c>
      <c r="I70" s="36">
        <f>SUM(I63:I69)</f>
        <v>118.15</v>
      </c>
      <c r="J70" s="36">
        <f>SUM(J63:J69)</f>
        <v>735.78</v>
      </c>
      <c r="K70" s="37"/>
      <c r="L70" s="36">
        <f>SUM(L63:L69)</f>
        <v>78.05</v>
      </c>
    </row>
    <row r="71" spans="1:12" x14ac:dyDescent="0.25">
      <c r="A71" s="38">
        <f>A63</f>
        <v>1</v>
      </c>
      <c r="B71" s="39">
        <f>B63</f>
        <v>4</v>
      </c>
      <c r="C71" s="40" t="s">
        <v>35</v>
      </c>
      <c r="D71" s="30" t="s">
        <v>36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37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38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39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40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41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42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34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4" t="s">
        <v>43</v>
      </c>
      <c r="D81" s="54"/>
      <c r="E81" s="43"/>
      <c r="F81" s="44">
        <f>F70+F80</f>
        <v>570</v>
      </c>
      <c r="G81" s="44">
        <f>G70+G80</f>
        <v>21.68</v>
      </c>
      <c r="H81" s="44">
        <f>H70+H80</f>
        <v>19.96</v>
      </c>
      <c r="I81" s="44">
        <f>I70+I80</f>
        <v>118.15</v>
      </c>
      <c r="J81" s="44">
        <f>J70+J80</f>
        <v>735.78</v>
      </c>
      <c r="K81" s="44"/>
      <c r="L81" s="44">
        <f>L70+L80</f>
        <v>78.05</v>
      </c>
    </row>
    <row r="82" spans="1:12" x14ac:dyDescent="0.25">
      <c r="A82" s="16">
        <v>1</v>
      </c>
      <c r="B82" s="17">
        <v>5</v>
      </c>
      <c r="C82" s="18" t="s">
        <v>25</v>
      </c>
      <c r="D82" s="19" t="s">
        <v>26</v>
      </c>
      <c r="E82" s="20" t="s">
        <v>65</v>
      </c>
      <c r="F82" s="21">
        <v>180</v>
      </c>
      <c r="G82" s="21">
        <v>10.1</v>
      </c>
      <c r="H82" s="21">
        <v>4.9400000000000004</v>
      </c>
      <c r="I82" s="21">
        <v>56</v>
      </c>
      <c r="J82" s="21">
        <v>289.10000000000002</v>
      </c>
      <c r="K82" s="22">
        <v>167</v>
      </c>
      <c r="L82" s="21"/>
    </row>
    <row r="83" spans="1:12" x14ac:dyDescent="0.25">
      <c r="A83" s="23"/>
      <c r="B83" s="24"/>
      <c r="C83" s="25"/>
      <c r="D83" s="26"/>
      <c r="E83" s="27" t="s">
        <v>55</v>
      </c>
      <c r="F83" s="28">
        <v>100</v>
      </c>
      <c r="G83" s="28">
        <v>22</v>
      </c>
      <c r="H83" s="28">
        <v>9.19</v>
      </c>
      <c r="I83" s="28">
        <v>1.34</v>
      </c>
      <c r="J83" s="28">
        <v>234</v>
      </c>
      <c r="K83" s="29">
        <v>119</v>
      </c>
      <c r="L83" s="28"/>
    </row>
    <row r="84" spans="1:12" x14ac:dyDescent="0.25">
      <c r="A84" s="23"/>
      <c r="B84" s="24"/>
      <c r="C84" s="25"/>
      <c r="D84" s="30" t="s">
        <v>28</v>
      </c>
      <c r="E84" s="27" t="s">
        <v>29</v>
      </c>
      <c r="F84" s="28">
        <v>200</v>
      </c>
      <c r="G84" s="28">
        <v>0.2</v>
      </c>
      <c r="H84" s="28">
        <v>0.04</v>
      </c>
      <c r="I84" s="28">
        <v>10.199999999999999</v>
      </c>
      <c r="J84" s="28">
        <v>41</v>
      </c>
      <c r="K84" s="29">
        <v>270</v>
      </c>
      <c r="L84" s="28"/>
    </row>
    <row r="85" spans="1:12" x14ac:dyDescent="0.25">
      <c r="A85" s="23"/>
      <c r="B85" s="24"/>
      <c r="C85" s="25"/>
      <c r="D85" s="30" t="s">
        <v>30</v>
      </c>
      <c r="E85" s="27" t="s">
        <v>46</v>
      </c>
      <c r="F85" s="28">
        <v>30</v>
      </c>
      <c r="G85" s="28">
        <v>3.8</v>
      </c>
      <c r="H85" s="28">
        <v>0.4</v>
      </c>
      <c r="I85" s="28">
        <v>24.6</v>
      </c>
      <c r="J85" s="28">
        <v>117.5</v>
      </c>
      <c r="K85" s="29">
        <v>701</v>
      </c>
      <c r="L85" s="28"/>
    </row>
    <row r="86" spans="1:12" x14ac:dyDescent="0.25">
      <c r="A86" s="23"/>
      <c r="B86" s="24"/>
      <c r="C86" s="25"/>
      <c r="D86" s="30" t="s">
        <v>32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 t="s">
        <v>36</v>
      </c>
      <c r="E87" s="27" t="s">
        <v>66</v>
      </c>
      <c r="F87" s="28">
        <v>60</v>
      </c>
      <c r="G87" s="28">
        <v>0.66</v>
      </c>
      <c r="H87" s="28">
        <v>0.12</v>
      </c>
      <c r="I87" s="28">
        <v>2.2799999999999998</v>
      </c>
      <c r="J87" s="28">
        <v>13.2</v>
      </c>
      <c r="K87" s="29">
        <v>112</v>
      </c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34</v>
      </c>
      <c r="E89" s="35"/>
      <c r="F89" s="36">
        <f>SUM(F82:F88)</f>
        <v>570</v>
      </c>
      <c r="G89" s="36">
        <f>SUM(G82:G88)</f>
        <v>36.76</v>
      </c>
      <c r="H89" s="36">
        <f>SUM(H82:H88)</f>
        <v>14.689999999999998</v>
      </c>
      <c r="I89" s="36">
        <f>SUM(I82:I88)</f>
        <v>94.420000000000016</v>
      </c>
      <c r="J89" s="36">
        <f>SUM(J82:J88)</f>
        <v>694.80000000000007</v>
      </c>
      <c r="K89" s="37"/>
      <c r="L89" s="36">
        <f>SUM(L82:L88)</f>
        <v>0</v>
      </c>
    </row>
    <row r="90" spans="1:12" x14ac:dyDescent="0.25">
      <c r="A90" s="38">
        <f>A82</f>
        <v>1</v>
      </c>
      <c r="B90" s="39">
        <f>B82</f>
        <v>5</v>
      </c>
      <c r="C90" s="40" t="s">
        <v>35</v>
      </c>
      <c r="D90" s="30" t="s">
        <v>36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37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38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39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40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41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42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34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4" t="s">
        <v>43</v>
      </c>
      <c r="D100" s="54"/>
      <c r="E100" s="43"/>
      <c r="F100" s="44">
        <f>F89+F99</f>
        <v>570</v>
      </c>
      <c r="G100" s="44">
        <f>G89+G99</f>
        <v>36.76</v>
      </c>
      <c r="H100" s="44">
        <f>H89+H99</f>
        <v>14.689999999999998</v>
      </c>
      <c r="I100" s="44">
        <f>I89+I99</f>
        <v>94.420000000000016</v>
      </c>
      <c r="J100" s="44">
        <f>J89+J99</f>
        <v>694.80000000000007</v>
      </c>
      <c r="K100" s="44"/>
      <c r="L100" s="44">
        <f>L89+L99</f>
        <v>0</v>
      </c>
    </row>
    <row r="101" spans="1:12" x14ac:dyDescent="0.25">
      <c r="A101" s="16">
        <v>2</v>
      </c>
      <c r="B101" s="17">
        <v>1</v>
      </c>
      <c r="C101" s="18" t="s">
        <v>25</v>
      </c>
      <c r="D101" s="19" t="s">
        <v>26</v>
      </c>
      <c r="E101" s="20" t="s">
        <v>56</v>
      </c>
      <c r="F101" s="21">
        <v>200</v>
      </c>
      <c r="G101" s="21">
        <v>8.14</v>
      </c>
      <c r="H101" s="21">
        <v>8.06</v>
      </c>
      <c r="I101" s="21">
        <v>33.340000000000003</v>
      </c>
      <c r="J101" s="21">
        <v>239.76</v>
      </c>
      <c r="K101" s="22">
        <v>221</v>
      </c>
      <c r="L101" s="21"/>
    </row>
    <row r="102" spans="1:12" x14ac:dyDescent="0.25">
      <c r="A102" s="23"/>
      <c r="B102" s="24"/>
      <c r="C102" s="25"/>
      <c r="D102" s="26" t="s">
        <v>36</v>
      </c>
      <c r="E102" s="27" t="s">
        <v>64</v>
      </c>
      <c r="F102" s="28">
        <v>30</v>
      </c>
      <c r="G102" s="28">
        <v>5.2</v>
      </c>
      <c r="H102" s="28">
        <v>4.8</v>
      </c>
      <c r="I102" s="28">
        <v>4</v>
      </c>
      <c r="J102" s="28">
        <v>62.8</v>
      </c>
      <c r="K102" s="29">
        <v>582</v>
      </c>
      <c r="L102" s="28"/>
    </row>
    <row r="103" spans="1:12" x14ac:dyDescent="0.25">
      <c r="A103" s="23"/>
      <c r="B103" s="24"/>
      <c r="C103" s="25"/>
      <c r="D103" s="30" t="s">
        <v>28</v>
      </c>
      <c r="E103" s="27" t="s">
        <v>29</v>
      </c>
      <c r="F103" s="28">
        <v>200</v>
      </c>
      <c r="G103" s="28">
        <v>0.2</v>
      </c>
      <c r="H103" s="28">
        <v>0.04</v>
      </c>
      <c r="I103" s="28">
        <v>10.199999999999999</v>
      </c>
      <c r="J103" s="28">
        <v>41</v>
      </c>
      <c r="K103" s="29">
        <v>270</v>
      </c>
      <c r="L103" s="28"/>
    </row>
    <row r="104" spans="1:12" x14ac:dyDescent="0.25">
      <c r="A104" s="23"/>
      <c r="B104" s="24"/>
      <c r="C104" s="25"/>
      <c r="D104" s="30" t="s">
        <v>30</v>
      </c>
      <c r="E104" s="27" t="s">
        <v>31</v>
      </c>
      <c r="F104" s="28">
        <v>43</v>
      </c>
      <c r="G104" s="28">
        <v>6.38</v>
      </c>
      <c r="H104" s="28">
        <v>10.71</v>
      </c>
      <c r="I104" s="28">
        <v>12.77</v>
      </c>
      <c r="J104" s="28">
        <v>159.84</v>
      </c>
      <c r="K104" s="29">
        <v>4</v>
      </c>
      <c r="L104" s="28"/>
    </row>
    <row r="105" spans="1:12" x14ac:dyDescent="0.25">
      <c r="A105" s="23"/>
      <c r="B105" s="24"/>
      <c r="C105" s="25"/>
      <c r="D105" s="30" t="s">
        <v>32</v>
      </c>
      <c r="E105" s="27" t="s">
        <v>33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>
        <v>78.05</v>
      </c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34</v>
      </c>
      <c r="E108" s="35"/>
      <c r="F108" s="36">
        <f>SUM(F101:F107)</f>
        <v>573</v>
      </c>
      <c r="G108" s="36">
        <f>SUM(G101:G107)</f>
        <v>20.319999999999997</v>
      </c>
      <c r="H108" s="36">
        <f>SUM(H101:H107)</f>
        <v>24.009999999999998</v>
      </c>
      <c r="I108" s="36">
        <f>SUM(I101:I107)</f>
        <v>70.11</v>
      </c>
      <c r="J108" s="36">
        <f>SUM(J101:J107)</f>
        <v>550.4</v>
      </c>
      <c r="K108" s="37"/>
      <c r="L108" s="36">
        <f>SUM(L101:L107)</f>
        <v>78.05</v>
      </c>
    </row>
    <row r="109" spans="1:12" x14ac:dyDescent="0.25">
      <c r="A109" s="38">
        <f>A101</f>
        <v>2</v>
      </c>
      <c r="B109" s="39">
        <f>B101</f>
        <v>1</v>
      </c>
      <c r="C109" s="40" t="s">
        <v>35</v>
      </c>
      <c r="D109" s="30" t="s">
        <v>36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37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38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39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40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41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42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34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4" t="s">
        <v>43</v>
      </c>
      <c r="D119" s="54"/>
      <c r="E119" s="43"/>
      <c r="F119" s="44">
        <f>F108+F118</f>
        <v>573</v>
      </c>
      <c r="G119" s="44">
        <f>G108+G118</f>
        <v>20.319999999999997</v>
      </c>
      <c r="H119" s="44">
        <f>H108+H118</f>
        <v>24.009999999999998</v>
      </c>
      <c r="I119" s="44">
        <f>I108+I118</f>
        <v>70.11</v>
      </c>
      <c r="J119" s="44">
        <f>J108+J118</f>
        <v>550.4</v>
      </c>
      <c r="K119" s="44"/>
      <c r="L119" s="44">
        <f>L108+L118</f>
        <v>78.05</v>
      </c>
    </row>
    <row r="120" spans="1:12" x14ac:dyDescent="0.25">
      <c r="A120" s="45">
        <v>2</v>
      </c>
      <c r="B120" s="24">
        <v>2</v>
      </c>
      <c r="C120" s="18" t="s">
        <v>25</v>
      </c>
      <c r="D120" s="19" t="s">
        <v>26</v>
      </c>
      <c r="E120" s="20" t="s">
        <v>57</v>
      </c>
      <c r="F120" s="21">
        <v>200</v>
      </c>
      <c r="G120" s="21">
        <v>19.02</v>
      </c>
      <c r="H120" s="21">
        <v>31.04</v>
      </c>
      <c r="I120" s="21">
        <v>3.84</v>
      </c>
      <c r="J120" s="21">
        <v>353.08</v>
      </c>
      <c r="K120" s="22">
        <v>306</v>
      </c>
      <c r="L120" s="21"/>
    </row>
    <row r="121" spans="1:12" x14ac:dyDescent="0.25">
      <c r="A121" s="45"/>
      <c r="B121" s="24"/>
      <c r="C121" s="25"/>
      <c r="D121" s="26"/>
      <c r="E121" s="27" t="s">
        <v>67</v>
      </c>
      <c r="F121" s="28">
        <v>100</v>
      </c>
      <c r="G121" s="28">
        <v>22</v>
      </c>
      <c r="H121" s="28">
        <v>9.19</v>
      </c>
      <c r="I121" s="28">
        <v>1.34</v>
      </c>
      <c r="J121" s="28">
        <v>234</v>
      </c>
      <c r="K121" s="29">
        <v>119</v>
      </c>
      <c r="L121" s="28"/>
    </row>
    <row r="122" spans="1:12" x14ac:dyDescent="0.25">
      <c r="A122" s="45"/>
      <c r="B122" s="24"/>
      <c r="C122" s="25"/>
      <c r="D122" s="30" t="s">
        <v>28</v>
      </c>
      <c r="E122" s="27" t="s">
        <v>29</v>
      </c>
      <c r="F122" s="28">
        <v>200</v>
      </c>
      <c r="G122" s="28">
        <v>0.2</v>
      </c>
      <c r="H122" s="28">
        <v>0.04</v>
      </c>
      <c r="I122" s="28">
        <v>10.199999999999999</v>
      </c>
      <c r="J122" s="28">
        <v>41</v>
      </c>
      <c r="K122" s="29">
        <v>270</v>
      </c>
      <c r="L122" s="28"/>
    </row>
    <row r="123" spans="1:12" x14ac:dyDescent="0.25">
      <c r="A123" s="45"/>
      <c r="B123" s="24"/>
      <c r="C123" s="25"/>
      <c r="D123" s="30" t="s">
        <v>30</v>
      </c>
      <c r="E123" s="27" t="s">
        <v>46</v>
      </c>
      <c r="F123" s="28">
        <v>30</v>
      </c>
      <c r="G123" s="28">
        <v>3.8</v>
      </c>
      <c r="H123" s="28">
        <v>0.4</v>
      </c>
      <c r="I123" s="28">
        <v>24.6</v>
      </c>
      <c r="J123" s="28">
        <v>117.5</v>
      </c>
      <c r="K123" s="29">
        <v>701</v>
      </c>
      <c r="L123" s="28"/>
    </row>
    <row r="124" spans="1:12" x14ac:dyDescent="0.25">
      <c r="A124" s="45"/>
      <c r="B124" s="24"/>
      <c r="C124" s="25"/>
      <c r="D124" s="30" t="s">
        <v>32</v>
      </c>
      <c r="E124" s="27" t="s">
        <v>47</v>
      </c>
      <c r="F124" s="28">
        <v>100</v>
      </c>
      <c r="G124" s="28">
        <v>2.25</v>
      </c>
      <c r="H124" s="28">
        <v>0.75</v>
      </c>
      <c r="I124" s="28">
        <v>31.5</v>
      </c>
      <c r="J124" s="28">
        <v>142.5</v>
      </c>
      <c r="K124" s="29" t="s">
        <v>48</v>
      </c>
      <c r="L124" s="28"/>
    </row>
    <row r="125" spans="1:12" x14ac:dyDescent="0.25">
      <c r="A125" s="45"/>
      <c r="B125" s="24"/>
      <c r="C125" s="25"/>
      <c r="D125" s="26" t="s">
        <v>49</v>
      </c>
      <c r="E125" s="27" t="s">
        <v>50</v>
      </c>
      <c r="F125" s="28">
        <v>60</v>
      </c>
      <c r="G125" s="28">
        <v>1.8</v>
      </c>
      <c r="H125" s="28">
        <v>5.09</v>
      </c>
      <c r="I125" s="28">
        <v>9.69</v>
      </c>
      <c r="J125" s="28">
        <v>92.93</v>
      </c>
      <c r="K125" s="29">
        <v>6</v>
      </c>
      <c r="L125" s="28">
        <v>78.05</v>
      </c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34</v>
      </c>
      <c r="E127" s="35"/>
      <c r="F127" s="36">
        <f>SUM(F120:F126)</f>
        <v>690</v>
      </c>
      <c r="G127" s="36">
        <f>SUM(G120:G126)</f>
        <v>49.069999999999993</v>
      </c>
      <c r="H127" s="36">
        <f>SUM(H120:H126)</f>
        <v>46.509999999999991</v>
      </c>
      <c r="I127" s="36">
        <f>SUM(I120:I126)</f>
        <v>81.17</v>
      </c>
      <c r="J127" s="36">
        <f>SUM(J120:J126)</f>
        <v>981.01</v>
      </c>
      <c r="K127" s="37"/>
      <c r="L127" s="36">
        <f>SUM(L120:L126)</f>
        <v>78.05</v>
      </c>
    </row>
    <row r="128" spans="1:12" x14ac:dyDescent="0.25">
      <c r="A128" s="39">
        <f>A120</f>
        <v>2</v>
      </c>
      <c r="B128" s="39">
        <f>B120</f>
        <v>2</v>
      </c>
      <c r="C128" s="40" t="s">
        <v>35</v>
      </c>
      <c r="D128" s="30" t="s">
        <v>36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37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38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39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40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41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42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34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4" t="s">
        <v>43</v>
      </c>
      <c r="D138" s="54"/>
      <c r="E138" s="43"/>
      <c r="F138" s="44">
        <f>F127+F137</f>
        <v>690</v>
      </c>
      <c r="G138" s="44">
        <f>G127+G137</f>
        <v>49.069999999999993</v>
      </c>
      <c r="H138" s="44">
        <f>H127+H137</f>
        <v>46.509999999999991</v>
      </c>
      <c r="I138" s="44">
        <f>I127+I137</f>
        <v>81.17</v>
      </c>
      <c r="J138" s="44">
        <f>J127+J137</f>
        <v>981.01</v>
      </c>
      <c r="K138" s="44"/>
      <c r="L138" s="44">
        <f>L127+L137</f>
        <v>78.05</v>
      </c>
    </row>
    <row r="139" spans="1:12" x14ac:dyDescent="0.25">
      <c r="A139" s="16">
        <v>2</v>
      </c>
      <c r="B139" s="17">
        <v>3</v>
      </c>
      <c r="C139" s="18" t="s">
        <v>25</v>
      </c>
      <c r="D139" s="19" t="s">
        <v>26</v>
      </c>
      <c r="E139" s="20" t="s">
        <v>68</v>
      </c>
      <c r="F139" s="21">
        <v>200</v>
      </c>
      <c r="G139" s="21">
        <v>3.42</v>
      </c>
      <c r="H139" s="21">
        <v>6.56</v>
      </c>
      <c r="I139" s="21">
        <v>21.72</v>
      </c>
      <c r="J139" s="21">
        <v>153.32</v>
      </c>
      <c r="K139" s="22">
        <v>131</v>
      </c>
      <c r="L139" s="21"/>
    </row>
    <row r="140" spans="1:12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23"/>
      <c r="B141" s="24"/>
      <c r="C141" s="25"/>
      <c r="D141" s="30" t="s">
        <v>28</v>
      </c>
      <c r="E141" s="27" t="s">
        <v>69</v>
      </c>
      <c r="F141" s="28">
        <v>200</v>
      </c>
      <c r="G141" s="28">
        <v>3.7</v>
      </c>
      <c r="H141" s="28">
        <v>1.47</v>
      </c>
      <c r="I141" s="28">
        <v>2.08</v>
      </c>
      <c r="J141" s="28">
        <v>36.53</v>
      </c>
      <c r="K141" s="29">
        <v>78</v>
      </c>
      <c r="L141" s="28"/>
    </row>
    <row r="142" spans="1:12" ht="15.75" customHeight="1" x14ac:dyDescent="0.25">
      <c r="A142" s="23"/>
      <c r="B142" s="24"/>
      <c r="C142" s="25"/>
      <c r="D142" s="30" t="s">
        <v>30</v>
      </c>
      <c r="E142" s="27" t="s">
        <v>46</v>
      </c>
      <c r="F142" s="28">
        <v>30</v>
      </c>
      <c r="G142" s="28">
        <v>3.8</v>
      </c>
      <c r="H142" s="28">
        <v>0.4</v>
      </c>
      <c r="I142" s="28">
        <v>24.6</v>
      </c>
      <c r="J142" s="28">
        <v>117.5</v>
      </c>
      <c r="K142" s="29">
        <v>701</v>
      </c>
      <c r="L142" s="28"/>
    </row>
    <row r="143" spans="1:12" x14ac:dyDescent="0.25">
      <c r="A143" s="23"/>
      <c r="B143" s="24"/>
      <c r="C143" s="25"/>
      <c r="D143" s="30" t="s">
        <v>32</v>
      </c>
      <c r="E143" s="27" t="s">
        <v>47</v>
      </c>
      <c r="F143" s="28">
        <v>100</v>
      </c>
      <c r="G143" s="28">
        <v>2.25</v>
      </c>
      <c r="H143" s="28">
        <v>0.75</v>
      </c>
      <c r="I143" s="28">
        <v>31.5</v>
      </c>
      <c r="J143" s="28">
        <v>142.5</v>
      </c>
      <c r="K143" s="29" t="s">
        <v>48</v>
      </c>
      <c r="L143" s="28">
        <v>78.05</v>
      </c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34</v>
      </c>
      <c r="E146" s="35"/>
      <c r="F146" s="36">
        <f>SUM(F139:F145)</f>
        <v>530</v>
      </c>
      <c r="G146" s="36">
        <f>SUM(G139:G145)</f>
        <v>13.17</v>
      </c>
      <c r="H146" s="36">
        <f>SUM(H139:H145)</f>
        <v>9.18</v>
      </c>
      <c r="I146" s="36">
        <f>SUM(I139:I145)</f>
        <v>79.900000000000006</v>
      </c>
      <c r="J146" s="36">
        <f>SUM(J139:J145)</f>
        <v>449.85</v>
      </c>
      <c r="K146" s="37"/>
      <c r="L146" s="36">
        <f>SUM(L139:L145)</f>
        <v>78.05</v>
      </c>
    </row>
    <row r="147" spans="1:12" x14ac:dyDescent="0.25">
      <c r="A147" s="38">
        <f>A139</f>
        <v>2</v>
      </c>
      <c r="B147" s="39">
        <f>B139</f>
        <v>3</v>
      </c>
      <c r="C147" s="40" t="s">
        <v>35</v>
      </c>
      <c r="D147" s="30" t="s">
        <v>36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37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38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39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40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41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42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34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4" t="s">
        <v>43</v>
      </c>
      <c r="D157" s="54"/>
      <c r="E157" s="43"/>
      <c r="F157" s="44">
        <f>F146+F156</f>
        <v>530</v>
      </c>
      <c r="G157" s="44">
        <f>G146+G156</f>
        <v>13.17</v>
      </c>
      <c r="H157" s="44">
        <f>H146+H156</f>
        <v>9.18</v>
      </c>
      <c r="I157" s="44">
        <f>I146+I156</f>
        <v>79.900000000000006</v>
      </c>
      <c r="J157" s="44">
        <f>J146+J156</f>
        <v>449.85</v>
      </c>
      <c r="K157" s="44"/>
      <c r="L157" s="44">
        <f>L146+L156</f>
        <v>78.05</v>
      </c>
    </row>
    <row r="158" spans="1:12" x14ac:dyDescent="0.25">
      <c r="A158" s="16">
        <v>2</v>
      </c>
      <c r="B158" s="17">
        <v>4</v>
      </c>
      <c r="C158" s="18" t="s">
        <v>25</v>
      </c>
      <c r="D158" s="19" t="s">
        <v>26</v>
      </c>
      <c r="E158" s="20" t="s">
        <v>58</v>
      </c>
      <c r="F158" s="21">
        <v>180</v>
      </c>
      <c r="G158" s="21">
        <v>11.92</v>
      </c>
      <c r="H158" s="21">
        <v>7.18</v>
      </c>
      <c r="I158" s="21">
        <v>53.62</v>
      </c>
      <c r="J158" s="21">
        <v>321.98</v>
      </c>
      <c r="K158" s="22" t="s">
        <v>59</v>
      </c>
      <c r="L158" s="21"/>
    </row>
    <row r="159" spans="1:12" x14ac:dyDescent="0.25">
      <c r="A159" s="23"/>
      <c r="B159" s="24"/>
      <c r="C159" s="25"/>
      <c r="D159" s="26"/>
      <c r="E159" s="27" t="s">
        <v>60</v>
      </c>
      <c r="F159" s="28">
        <v>100</v>
      </c>
      <c r="G159" s="28">
        <v>9.59</v>
      </c>
      <c r="H159" s="28">
        <v>7.97</v>
      </c>
      <c r="I159" s="28">
        <v>9.2799999999999994</v>
      </c>
      <c r="J159" s="28">
        <v>145.63999999999999</v>
      </c>
      <c r="K159" s="29">
        <v>106</v>
      </c>
      <c r="L159" s="28"/>
    </row>
    <row r="160" spans="1:12" x14ac:dyDescent="0.25">
      <c r="A160" s="23"/>
      <c r="B160" s="24"/>
      <c r="C160" s="25"/>
      <c r="D160" s="30" t="s">
        <v>28</v>
      </c>
      <c r="E160" s="27" t="s">
        <v>61</v>
      </c>
      <c r="F160" s="28">
        <v>200</v>
      </c>
      <c r="G160" s="28">
        <v>0.2</v>
      </c>
      <c r="H160" s="28">
        <v>0.04</v>
      </c>
      <c r="I160" s="28">
        <v>10.199999999999999</v>
      </c>
      <c r="J160" s="28">
        <v>41</v>
      </c>
      <c r="K160" s="29">
        <v>270</v>
      </c>
      <c r="L160" s="28"/>
    </row>
    <row r="161" spans="1:12" x14ac:dyDescent="0.25">
      <c r="A161" s="23"/>
      <c r="B161" s="24"/>
      <c r="C161" s="25"/>
      <c r="D161" s="30" t="s">
        <v>30</v>
      </c>
      <c r="E161" s="27" t="s">
        <v>46</v>
      </c>
      <c r="F161" s="28">
        <v>30</v>
      </c>
      <c r="G161" s="28">
        <v>3.8</v>
      </c>
      <c r="H161" s="28">
        <v>0.4</v>
      </c>
      <c r="I161" s="28">
        <v>24.6</v>
      </c>
      <c r="J161" s="28">
        <v>117.5</v>
      </c>
      <c r="K161" s="29">
        <v>701</v>
      </c>
      <c r="L161" s="28"/>
    </row>
    <row r="162" spans="1:12" x14ac:dyDescent="0.25">
      <c r="A162" s="23"/>
      <c r="B162" s="24"/>
      <c r="C162" s="25"/>
      <c r="D162" s="30" t="s">
        <v>32</v>
      </c>
      <c r="E162" s="27" t="s">
        <v>33</v>
      </c>
      <c r="F162" s="28">
        <v>100</v>
      </c>
      <c r="G162" s="28">
        <v>0.4</v>
      </c>
      <c r="H162" s="28">
        <v>0.4</v>
      </c>
      <c r="I162" s="28">
        <v>9.8000000000000007</v>
      </c>
      <c r="J162" s="28">
        <v>47</v>
      </c>
      <c r="K162" s="29">
        <v>338</v>
      </c>
      <c r="L162" s="28">
        <v>78.05</v>
      </c>
    </row>
    <row r="163" spans="1:12" x14ac:dyDescent="0.25">
      <c r="A163" s="23"/>
      <c r="B163" s="24"/>
      <c r="C163" s="25"/>
      <c r="D163" s="26" t="s">
        <v>36</v>
      </c>
      <c r="E163" s="27" t="s">
        <v>70</v>
      </c>
      <c r="F163" s="28">
        <v>60</v>
      </c>
      <c r="G163" s="28">
        <v>1.48</v>
      </c>
      <c r="H163" s="28">
        <v>6.32</v>
      </c>
      <c r="I163" s="28">
        <v>91.37</v>
      </c>
      <c r="J163" s="28">
        <v>382</v>
      </c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34</v>
      </c>
      <c r="E165" s="35"/>
      <c r="F165" s="36">
        <f>SUM(F158:F164)</f>
        <v>670</v>
      </c>
      <c r="G165" s="36">
        <f>SUM(G158:G164)</f>
        <v>27.389999999999997</v>
      </c>
      <c r="H165" s="36">
        <f>SUM(H158:H164)</f>
        <v>22.31</v>
      </c>
      <c r="I165" s="36">
        <f>SUM(I158:I164)</f>
        <v>198.87</v>
      </c>
      <c r="J165" s="36">
        <f>SUM(J158:J164)</f>
        <v>1055.1199999999999</v>
      </c>
      <c r="K165" s="37"/>
      <c r="L165" s="36">
        <f>SUM(L158:L164)</f>
        <v>78.05</v>
      </c>
    </row>
    <row r="166" spans="1:12" x14ac:dyDescent="0.25">
      <c r="A166" s="38">
        <f>A158</f>
        <v>2</v>
      </c>
      <c r="B166" s="39">
        <f>B158</f>
        <v>4</v>
      </c>
      <c r="C166" s="40" t="s">
        <v>35</v>
      </c>
      <c r="D166" s="30" t="s">
        <v>36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37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38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39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40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41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42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34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4" t="s">
        <v>43</v>
      </c>
      <c r="D176" s="54"/>
      <c r="E176" s="43"/>
      <c r="F176" s="44">
        <f>F165+F175</f>
        <v>670</v>
      </c>
      <c r="G176" s="44">
        <f>G165+G175</f>
        <v>27.389999999999997</v>
      </c>
      <c r="H176" s="44">
        <f>H165+H175</f>
        <v>22.31</v>
      </c>
      <c r="I176" s="44">
        <f>I165+I175</f>
        <v>198.87</v>
      </c>
      <c r="J176" s="44">
        <f>J165+J175</f>
        <v>1055.1199999999999</v>
      </c>
      <c r="K176" s="44"/>
      <c r="L176" s="44">
        <f>L165+L175</f>
        <v>78.05</v>
      </c>
    </row>
    <row r="177" spans="1:12" x14ac:dyDescent="0.25">
      <c r="A177" s="16">
        <v>2</v>
      </c>
      <c r="B177" s="17">
        <v>5</v>
      </c>
      <c r="C177" s="18" t="s">
        <v>25</v>
      </c>
      <c r="D177" s="19" t="s">
        <v>26</v>
      </c>
      <c r="E177" s="20" t="s">
        <v>51</v>
      </c>
      <c r="F177" s="21">
        <v>210</v>
      </c>
      <c r="G177" s="21">
        <v>27.49</v>
      </c>
      <c r="H177" s="21">
        <v>19.829999999999998</v>
      </c>
      <c r="I177" s="21">
        <v>35.08</v>
      </c>
      <c r="J177" s="21">
        <v>430.83</v>
      </c>
      <c r="K177" s="22">
        <v>213</v>
      </c>
      <c r="L177" s="21"/>
    </row>
    <row r="178" spans="1:12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25">
      <c r="A179" s="23"/>
      <c r="B179" s="24"/>
      <c r="C179" s="25"/>
      <c r="D179" s="30" t="s">
        <v>28</v>
      </c>
      <c r="E179" s="27" t="s">
        <v>29</v>
      </c>
      <c r="F179" s="28">
        <v>200</v>
      </c>
      <c r="G179" s="28">
        <v>0.2</v>
      </c>
      <c r="H179" s="28">
        <v>0.04</v>
      </c>
      <c r="I179" s="28">
        <v>10.199999999999999</v>
      </c>
      <c r="J179" s="28">
        <v>41</v>
      </c>
      <c r="K179" s="29">
        <v>270</v>
      </c>
      <c r="L179" s="28"/>
    </row>
    <row r="180" spans="1:12" x14ac:dyDescent="0.25">
      <c r="A180" s="23"/>
      <c r="B180" s="24"/>
      <c r="C180" s="25"/>
      <c r="D180" s="30" t="s">
        <v>30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25">
      <c r="A181" s="23"/>
      <c r="B181" s="24"/>
      <c r="C181" s="25"/>
      <c r="D181" s="30" t="s">
        <v>32</v>
      </c>
      <c r="E181" s="27" t="s">
        <v>71</v>
      </c>
      <c r="F181" s="28">
        <v>100</v>
      </c>
      <c r="G181" s="28">
        <v>2.25</v>
      </c>
      <c r="H181" s="28">
        <v>0.75</v>
      </c>
      <c r="I181" s="28">
        <v>31.5</v>
      </c>
      <c r="J181" s="28">
        <v>142.5</v>
      </c>
      <c r="K181" s="29">
        <v>368</v>
      </c>
      <c r="L181" s="28">
        <v>78.05</v>
      </c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34</v>
      </c>
      <c r="E184" s="35"/>
      <c r="F184" s="36">
        <f>SUM(F177:F183)</f>
        <v>510</v>
      </c>
      <c r="G184" s="36">
        <f>SUM(G177:G183)</f>
        <v>29.939999999999998</v>
      </c>
      <c r="H184" s="36">
        <f>SUM(H177:H183)</f>
        <v>20.619999999999997</v>
      </c>
      <c r="I184" s="36">
        <f>SUM(I177:I183)</f>
        <v>76.78</v>
      </c>
      <c r="J184" s="36">
        <f>SUM(J177:J183)</f>
        <v>614.32999999999993</v>
      </c>
      <c r="K184" s="37"/>
      <c r="L184" s="36">
        <f>SUM(L177:L183)</f>
        <v>78.05</v>
      </c>
    </row>
    <row r="185" spans="1:12" x14ac:dyDescent="0.25">
      <c r="A185" s="38">
        <f>A177</f>
        <v>2</v>
      </c>
      <c r="B185" s="39">
        <f>B177</f>
        <v>5</v>
      </c>
      <c r="C185" s="40" t="s">
        <v>35</v>
      </c>
      <c r="D185" s="30" t="s">
        <v>36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37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38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39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40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41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42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34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4" t="s">
        <v>43</v>
      </c>
      <c r="D195" s="54"/>
      <c r="E195" s="43"/>
      <c r="F195" s="44">
        <f>F184+F194</f>
        <v>510</v>
      </c>
      <c r="G195" s="44">
        <f>G184+G194</f>
        <v>29.939999999999998</v>
      </c>
      <c r="H195" s="44">
        <f>H184+H194</f>
        <v>20.619999999999997</v>
      </c>
      <c r="I195" s="44">
        <f>I184+I194</f>
        <v>76.78</v>
      </c>
      <c r="J195" s="44">
        <f>J184+J194</f>
        <v>614.32999999999993</v>
      </c>
      <c r="K195" s="44"/>
      <c r="L195" s="44">
        <f>L184+L194</f>
        <v>78.05</v>
      </c>
    </row>
    <row r="196" spans="1:12" ht="12.75" customHeight="1" x14ac:dyDescent="0.25">
      <c r="A196" s="48"/>
      <c r="B196" s="49"/>
      <c r="C196" s="55" t="s">
        <v>62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576.6</v>
      </c>
      <c r="G196" s="50">
        <f>(G24+G43+G62+G81+G100+G119+G138+G157+G176+G195)/(IF(G24=0,0,1)+IF(G43=0,0,1)+IF(G62=0,0,1)+IF(G81=0,0,1)+IF(G100=0,0,1)+IF(G119=0,0,1)+IF(G138=0,0,1)+IF(G157=0,0,1)+IF(G176=0,0,1)+IF(G195=0,0,1))</f>
        <v>26.49</v>
      </c>
      <c r="H196" s="50">
        <f>(H24+H43+H62+H81+H100+H119+H138+H157+H176+H195)/(IF(H24=0,0,1)+IF(H43=0,0,1)+IF(H62=0,0,1)+IF(H81=0,0,1)+IF(H100=0,0,1)+IF(H119=0,0,1)+IF(H138=0,0,1)+IF(H157=0,0,1)+IF(H176=0,0,1)+IF(H195=0,0,1))</f>
        <v>22.135999999999999</v>
      </c>
      <c r="I196" s="50">
        <f>(I24+I43+I62+I81+I100+I119+I138+I157+I176+I195)/(IF(I24=0,0,1)+IF(I43=0,0,1)+IF(I62=0,0,1)+IF(I81=0,0,1)+IF(I100=0,0,1)+IF(I119=0,0,1)+IF(I138=0,0,1)+IF(I157=0,0,1)+IF(I176=0,0,1)+IF(I195=0,0,1))</f>
        <v>99.743999999999986</v>
      </c>
      <c r="J196" s="50">
        <f>(J24+J43+J62+J81+J100+J119+J138+J157+J176+J195)/(IF(J24=0,0,1)+IF(J43=0,0,1)+IF(J62=0,0,1)+IF(J81=0,0,1)+IF(J100=0,0,1)+IF(J119=0,0,1)+IF(J138=0,0,1)+IF(J157=0,0,1)+IF(J176=0,0,1)+IF(J195=0,0,1))</f>
        <v>698.827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78.05</v>
      </c>
    </row>
  </sheetData>
  <sheetProtection sheet="1" objects="1" scenarios="1"/>
  <customSheetViews>
    <customSheetView guid="{1F9D5CFD-6A73-44EC-83BD-0D721142CF5B}" showPageBreaks="1" view="pageBreakPreview">
      <pane xSplit="4" ySplit="5" topLeftCell="E6" activePane="bottomRight" state="frozen"/>
      <selection pane="bottomRight" activeCell="L182" sqref="L182"/>
      <pageMargins left="0.7" right="0.7" top="0.75" bottom="0.75" header="0.51180555555555496" footer="0.51180555555555496"/>
      <pageSetup paperSize="9" scale="61" firstPageNumber="0" orientation="portrait" horizontalDpi="300" verticalDpi="300" r:id="rId1"/>
    </customSheetView>
  </customSheetViews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</cp:revision>
  <dcterms:created xsi:type="dcterms:W3CDTF">2022-05-16T14:23:56Z</dcterms:created>
  <dcterms:modified xsi:type="dcterms:W3CDTF">2025-02-05T13:22:53Z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